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はじめに" sheetId="1" state="visible" r:id="rId1"/>
    <sheet xmlns:r="http://schemas.openxmlformats.org/officeDocument/2006/relationships" name="全回答一覧" sheetId="2" state="visible" r:id="rId2"/>
    <sheet xmlns:r="http://schemas.openxmlformats.org/officeDocument/2006/relationships" name="集計表" sheetId="3" state="visible" r:id="rId3"/>
    <sheet xmlns:r="http://schemas.openxmlformats.org/officeDocument/2006/relationships" name="要望機材ランキング" sheetId="4" state="visible" r:id="rId4"/>
    <sheet xmlns:r="http://schemas.openxmlformats.org/officeDocument/2006/relationships" name="自由記述" sheetId="5" state="visible" r:id="rId5"/>
    <sheet xmlns:r="http://schemas.openxmlformats.org/officeDocument/2006/relationships" name="署名者内訳" sheetId="6" state="visible" r:id="rId6"/>
  </sheets>
  <definedNames>
    <definedName name="_xlnm._FilterDatabase" localSheetId="1" hidden="1">'全回答一覧'!$A$1:$K$22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  <sz val="11"/>
    </font>
    <font>
      <name val="Arial"/>
      <sz val="11"/>
    </font>
    <font>
      <name val="Arial"/>
      <color rgb="00555555"/>
      <sz val="9"/>
    </font>
    <font>
      <name val="Arial"/>
      <b val="1"/>
      <color rgb="00FFFFFF"/>
      <sz val="11"/>
    </font>
    <font>
      <name val="Arial"/>
      <color rgb="000000FF"/>
      <sz val="11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vertical="top"/>
    </xf>
    <xf numFmtId="0" fontId="3" fillId="0" borderId="1" applyAlignment="1" pivotButton="0" quotePrefix="0" xfId="0">
      <alignment vertical="top"/>
    </xf>
    <xf numFmtId="0" fontId="3" fillId="0" borderId="1" applyAlignment="1" pivotButton="0" quotePrefix="0" xfId="0">
      <alignment vertical="top" wrapText="1"/>
    </xf>
    <xf numFmtId="0" fontId="5" fillId="2" borderId="1" applyAlignment="1" pivotButton="0" quotePrefix="0" xfId="0">
      <alignment horizontal="center"/>
    </xf>
    <xf numFmtId="0" fontId="3" fillId="0" borderId="1" pivotButton="0" quotePrefix="0" xfId="0"/>
    <xf numFmtId="164" fontId="3" fillId="0" borderId="1" pivotButton="0" quotePrefix="0" xfId="0"/>
    <xf numFmtId="0" fontId="2" fillId="0" borderId="1" pivotButton="0" quotePrefix="0" xfId="0"/>
    <xf numFmtId="164" fontId="2" fillId="0" borderId="1" pivotButton="0" quotePrefix="0" xfId="0"/>
    <xf numFmtId="0" fontId="3" fillId="3" borderId="1" applyAlignment="1" pivotButton="0" quotePrefix="0" xfId="0">
      <alignment vertical="top"/>
    </xf>
    <xf numFmtId="0" fontId="6" fillId="3" borderId="1" applyAlignment="1" pivotButton="0" quotePrefix="0" xfId="0">
      <alignment vertical="top"/>
    </xf>
    <xf numFmtId="0" fontId="3" fillId="3" borderId="1" applyAlignment="1" pivotButton="0" quotePrefix="0" xfId="0">
      <alignment vertical="top" wrapText="1"/>
    </xf>
    <xf numFmtId="0" fontId="6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8"/>
  <sheetViews>
    <sheetView workbookViewId="0">
      <selection activeCell="A1" sqref="A1"/>
    </sheetView>
  </sheetViews>
  <sheetFormatPr baseColWidth="8" defaultRowHeight="15"/>
  <cols>
    <col width="105" customWidth="1" min="1" max="1"/>
  </cols>
  <sheetData>
    <row r="1">
      <c r="A1" s="1" t="inlineStr">
        <is>
          <t>夢アリーナたかた トレーニングジム 市民アンケート 集計データ</t>
        </is>
      </c>
    </row>
    <row r="2">
      <c r="A2" t="inlineStr"/>
    </row>
    <row r="3">
      <c r="A3" s="2" t="inlineStr">
        <is>
          <t>この表について</t>
        </is>
      </c>
    </row>
    <row r="4">
      <c r="A4" s="3" t="inlineStr">
        <is>
          <t>・陸前高田市へ提出した要望書の別添3です。集計の元データをそのまま収めています。</t>
        </is>
      </c>
    </row>
    <row r="5">
      <c r="A5" s="3" t="inlineStr">
        <is>
          <t>・市役所内で予算要求資料・課内説明資料を作成される際、加工・引用は自由に行っていただいて構いません。</t>
        </is>
      </c>
    </row>
    <row r="6">
      <c r="A6" s="3" t="inlineStr">
        <is>
          <t>・青字の数値は調査票からの実測値です。黒字はすべて数式で、元データを変更すると自動で再計算されます。</t>
        </is>
      </c>
    </row>
    <row r="7">
      <c r="A7" t="inlineStr"/>
    </row>
    <row r="8">
      <c r="A8" s="2" t="inlineStr">
        <is>
          <t>シートの構成</t>
        </is>
      </c>
    </row>
    <row r="9">
      <c r="A9" s="3" t="inlineStr">
        <is>
          <t>① はじめに        この説明</t>
        </is>
      </c>
    </row>
    <row r="10">
      <c r="A10" s="3" t="inlineStr">
        <is>
          <t>② 全回答一覧      21件の回答をそのまま表にしたもの。並べ替え・絞り込みの元データ</t>
        </is>
      </c>
    </row>
    <row r="11">
      <c r="A11" s="3" t="inlineStr">
        <is>
          <t>③ 集計表          年代・性別・利用状況・要望カテゴリの集計。数式で②を参照</t>
        </is>
      </c>
    </row>
    <row r="12">
      <c r="A12" s="3" t="inlineStr">
        <is>
          <t>④ 要望機材ランキング  希望された機材をカテゴリ別に集計</t>
        </is>
      </c>
    </row>
    <row r="13">
      <c r="A13" s="3" t="inlineStr">
        <is>
          <t>⑤ 自由記述        寄せられた声の全文</t>
        </is>
      </c>
    </row>
    <row r="14">
      <c r="A14" s="3" t="inlineStr">
        <is>
          <t>⑥ 署名者内訳      請願署名簿21名の住所内訳</t>
        </is>
      </c>
    </row>
    <row r="15">
      <c r="A15" t="inlineStr"/>
    </row>
    <row r="16">
      <c r="A16" s="2" t="inlineStr">
        <is>
          <t>調査の概要</t>
        </is>
      </c>
    </row>
    <row r="17">
      <c r="A17" s="3" t="inlineStr">
        <is>
          <t>調査対象   夢アリーナたかたトレーニングジムの利用者および潜在利用者</t>
        </is>
      </c>
    </row>
    <row r="18">
      <c r="A18" s="3" t="inlineStr">
        <is>
          <t>調査方法   紙の調査票の配布・回収</t>
        </is>
      </c>
    </row>
    <row r="19">
      <c r="A19" s="3" t="inlineStr">
        <is>
          <t>調査期間   令和8年6月27日〜8月6日</t>
        </is>
      </c>
    </row>
    <row r="20">
      <c r="A20" s="3" t="inlineStr">
        <is>
          <t>回答数     アンケート21件（匿名19件・記名2件）</t>
        </is>
      </c>
    </row>
    <row r="21">
      <c r="A21" s="3" t="inlineStr">
        <is>
          <t>署名数     21名（記名・住所記載あり）</t>
        </is>
      </c>
    </row>
    <row r="22">
      <c r="A22" s="3" t="inlineStr">
        <is>
          <t>実施者     石田 祐太（陸前高田市高田町字下和野）</t>
        </is>
      </c>
    </row>
    <row r="23">
      <c r="A23" t="inlineStr"/>
    </row>
    <row r="24">
      <c r="A24" s="2" t="inlineStr">
        <is>
          <t>数字の扱いについて（正確を期すための注記）</t>
        </is>
      </c>
    </row>
    <row r="25">
      <c r="A25" s="4" t="inlineStr">
        <is>
          <t>・匿名アンケート19件は氏名がないため、署名者との重複を確認できません。</t>
        </is>
      </c>
    </row>
    <row r="26">
      <c r="A26" s="4" t="inlineStr">
        <is>
          <t>・そのため「アンケート21件」と「署名21名」は分けて記載し、合算した人数は用いていません。</t>
        </is>
      </c>
    </row>
    <row r="27">
      <c r="A27" s="4" t="inlineStr">
        <is>
          <t>・調査票の一部に判読が困難な箇所がありましたが、集計の順位・件数には影響しません。</t>
        </is>
      </c>
    </row>
    <row r="28">
      <c r="A28" s="4" t="inlineStr">
        <is>
          <t>・個人が特定される情報（氏名・住所・筆跡）は本データには含めていません。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7" customWidth="1" min="2" max="2"/>
    <col width="10" customWidth="1" min="3" max="3"/>
    <col width="6" customWidth="1" min="4" max="4"/>
    <col width="14" customWidth="1" min="5" max="5"/>
    <col width="14" customWidth="1" min="6" max="6"/>
    <col width="24" customWidth="1" min="7" max="7"/>
    <col width="24" customWidth="1" min="8" max="8"/>
    <col width="26" customWidth="1" min="9" max="9"/>
    <col width="40" customWidth="1" min="10" max="10"/>
    <col width="14" customWidth="1" min="11" max="11"/>
  </cols>
  <sheetData>
    <row r="1" ht="30" customHeight="1">
      <c r="A1" s="5" t="inlineStr">
        <is>
          <t>No</t>
        </is>
      </c>
      <c r="B1" s="5" t="inlineStr">
        <is>
          <t>種別</t>
        </is>
      </c>
      <c r="C1" s="5" t="inlineStr">
        <is>
          <t>年代</t>
        </is>
      </c>
      <c r="D1" s="5" t="inlineStr">
        <is>
          <t>性別</t>
        </is>
      </c>
      <c r="E1" s="5" t="inlineStr">
        <is>
          <t>現在の利用</t>
        </is>
      </c>
      <c r="F1" s="5" t="inlineStr">
        <is>
          <t>今後の利用意向</t>
        </is>
      </c>
      <c r="G1" s="5" t="inlineStr">
        <is>
          <t>希望1</t>
        </is>
      </c>
      <c r="H1" s="5" t="inlineStr">
        <is>
          <t>希望2</t>
        </is>
      </c>
      <c r="I1" s="5" t="inlineStr">
        <is>
          <t>希望3</t>
        </is>
      </c>
      <c r="J1" s="5" t="inlineStr">
        <is>
          <t>困りごと・意見</t>
        </is>
      </c>
      <c r="K1" s="5" t="inlineStr">
        <is>
          <t>居住地</t>
        </is>
      </c>
    </row>
    <row r="2">
      <c r="A2" s="6" t="n">
        <v>1</v>
      </c>
      <c r="B2" s="7" t="inlineStr">
        <is>
          <t>匿名</t>
        </is>
      </c>
      <c r="C2" s="7" t="inlineStr">
        <is>
          <t>70代以上</t>
        </is>
      </c>
      <c r="D2" s="7" t="inlineStr">
        <is>
          <t>男</t>
        </is>
      </c>
      <c r="E2" s="7" t="inlineStr">
        <is>
          <t>利用している</t>
        </is>
      </c>
      <c r="F2" s="7" t="inlineStr">
        <is>
          <t>条件が合えば</t>
        </is>
      </c>
      <c r="G2" s="8" t="inlineStr">
        <is>
          <t>高齢者にも使いやすそうな機材</t>
        </is>
      </c>
      <c r="H2" s="8" t="inlineStr"/>
      <c r="I2" s="8" t="inlineStr"/>
      <c r="J2" s="8" t="inlineStr"/>
      <c r="K2" s="8" t="inlineStr"/>
    </row>
    <row r="3">
      <c r="A3" s="6" t="n">
        <v>2</v>
      </c>
      <c r="B3" s="7" t="inlineStr">
        <is>
          <t>匿名</t>
        </is>
      </c>
      <c r="C3" s="7" t="inlineStr">
        <is>
          <t>10代以下</t>
        </is>
      </c>
      <c r="D3" s="7" t="inlineStr">
        <is>
          <t>男</t>
        </is>
      </c>
      <c r="E3" s="7" t="inlineStr">
        <is>
          <t>利用している</t>
        </is>
      </c>
      <c r="F3" s="7" t="inlineStr">
        <is>
          <t>利用したい</t>
        </is>
      </c>
      <c r="G3" s="8" t="inlineStr">
        <is>
          <t>懸垂バー</t>
        </is>
      </c>
      <c r="H3" s="8" t="inlineStr">
        <is>
          <t>ベルトの貸し出し</t>
        </is>
      </c>
      <c r="I3" s="8" t="inlineStr">
        <is>
          <t>トライセップロープ</t>
        </is>
      </c>
      <c r="J3" s="8" t="inlineStr"/>
      <c r="K3" s="8" t="inlineStr"/>
    </row>
    <row r="4">
      <c r="A4" s="6" t="n">
        <v>3</v>
      </c>
      <c r="B4" s="7" t="inlineStr">
        <is>
          <t>匿名</t>
        </is>
      </c>
      <c r="C4" s="7" t="inlineStr">
        <is>
          <t>50代</t>
        </is>
      </c>
      <c r="D4" s="7" t="inlineStr">
        <is>
          <t>男</t>
        </is>
      </c>
      <c r="E4" s="7" t="inlineStr">
        <is>
          <t>利用している</t>
        </is>
      </c>
      <c r="F4" s="7" t="inlineStr">
        <is>
          <t>利用したい</t>
        </is>
      </c>
      <c r="G4" s="8" t="inlineStr">
        <is>
          <t>腹筋マシン</t>
        </is>
      </c>
      <c r="H4" s="8" t="inlineStr">
        <is>
          <t>フリーウェイト器具</t>
        </is>
      </c>
      <c r="I4" s="8" t="inlineStr">
        <is>
          <t>パワーベルト・バーベル用クッション材</t>
        </is>
      </c>
      <c r="J4" s="8" t="inlineStr">
        <is>
          <t>特になし</t>
        </is>
      </c>
      <c r="K4" s="8" t="inlineStr"/>
    </row>
    <row r="5">
      <c r="A5" s="6" t="n">
        <v>4</v>
      </c>
      <c r="B5" s="7" t="inlineStr">
        <is>
          <t>匿名</t>
        </is>
      </c>
      <c r="C5" s="7" t="inlineStr">
        <is>
          <t>70代以上</t>
        </is>
      </c>
      <c r="D5" s="7" t="inlineStr">
        <is>
          <t>女</t>
        </is>
      </c>
      <c r="E5" s="7" t="inlineStr">
        <is>
          <t>利用している</t>
        </is>
      </c>
      <c r="F5" s="7" t="inlineStr">
        <is>
          <t>利用したい</t>
        </is>
      </c>
      <c r="G5" s="8" t="inlineStr">
        <is>
          <t>肩・腰・ふくらはぎを鍛える機材</t>
        </is>
      </c>
      <c r="H5" s="8" t="inlineStr">
        <is>
          <t>高年令でも使える簡単な物</t>
        </is>
      </c>
      <c r="I5" s="8" t="inlineStr"/>
      <c r="J5" s="8" t="inlineStr"/>
      <c r="K5" s="8" t="inlineStr"/>
    </row>
    <row r="6">
      <c r="A6" s="6" t="n">
        <v>5</v>
      </c>
      <c r="B6" s="7" t="inlineStr">
        <is>
          <t>匿名</t>
        </is>
      </c>
      <c r="C6" s="7" t="inlineStr">
        <is>
          <t>20代</t>
        </is>
      </c>
      <c r="D6" s="7" t="inlineStr">
        <is>
          <t>男</t>
        </is>
      </c>
      <c r="E6" s="7" t="inlineStr">
        <is>
          <t>利用している</t>
        </is>
      </c>
      <c r="F6" s="7" t="inlineStr">
        <is>
          <t>利用したい</t>
        </is>
      </c>
      <c r="G6" s="8" t="inlineStr">
        <is>
          <t>トレッドミル</t>
        </is>
      </c>
      <c r="H6" s="8" t="inlineStr"/>
      <c r="I6" s="8" t="inlineStr"/>
      <c r="J6" s="8" t="inlineStr"/>
      <c r="K6" s="8" t="inlineStr"/>
    </row>
    <row r="7">
      <c r="A7" s="6" t="n">
        <v>6</v>
      </c>
      <c r="B7" s="7" t="inlineStr">
        <is>
          <t>匿名</t>
        </is>
      </c>
      <c r="C7" s="7" t="inlineStr">
        <is>
          <t>70代以上</t>
        </is>
      </c>
      <c r="D7" s="7" t="inlineStr">
        <is>
          <t>女</t>
        </is>
      </c>
      <c r="E7" s="7" t="inlineStr">
        <is>
          <t>利用している</t>
        </is>
      </c>
      <c r="F7" s="7" t="inlineStr">
        <is>
          <t>趣旨に賛同</t>
        </is>
      </c>
      <c r="G7" s="8" t="inlineStr">
        <is>
          <t>有酸素運動の機材</t>
        </is>
      </c>
      <c r="H7" s="8" t="inlineStr"/>
      <c r="I7" s="8" t="inlineStr"/>
      <c r="J7" s="8" t="inlineStr"/>
      <c r="K7" s="8" t="inlineStr"/>
    </row>
    <row r="8">
      <c r="A8" s="6" t="n">
        <v>7</v>
      </c>
      <c r="B8" s="7" t="inlineStr">
        <is>
          <t>匿名</t>
        </is>
      </c>
      <c r="C8" s="7" t="inlineStr">
        <is>
          <t>60代</t>
        </is>
      </c>
      <c r="D8" s="7" t="inlineStr">
        <is>
          <t>女</t>
        </is>
      </c>
      <c r="E8" s="7" t="inlineStr">
        <is>
          <t>利用している</t>
        </is>
      </c>
      <c r="F8" s="7" t="inlineStr">
        <is>
          <t>利用したい</t>
        </is>
      </c>
      <c r="G8" s="8" t="inlineStr"/>
      <c r="H8" s="8" t="inlineStr"/>
      <c r="I8" s="8" t="inlineStr"/>
      <c r="J8" s="8" t="inlineStr">
        <is>
          <t>体組成計の使い方がわからない。簡単な説明書等があると有難い</t>
        </is>
      </c>
      <c r="K8" s="8" t="inlineStr"/>
    </row>
    <row r="9">
      <c r="A9" s="6" t="n">
        <v>8</v>
      </c>
      <c r="B9" s="7" t="inlineStr">
        <is>
          <t>匿名</t>
        </is>
      </c>
      <c r="C9" s="7" t="inlineStr">
        <is>
          <t>30代</t>
        </is>
      </c>
      <c r="D9" s="7" t="inlineStr">
        <is>
          <t>男</t>
        </is>
      </c>
      <c r="E9" s="7" t="inlineStr">
        <is>
          <t>利用している</t>
        </is>
      </c>
      <c r="F9" s="7" t="inlineStr">
        <is>
          <t>利用したい</t>
        </is>
      </c>
      <c r="G9" s="8" t="inlineStr">
        <is>
          <t>角度のつくベンチ</t>
        </is>
      </c>
      <c r="H9" s="8" t="inlineStr">
        <is>
          <t>ラットプルのバーの数</t>
        </is>
      </c>
      <c r="I9" s="8" t="inlineStr">
        <is>
          <t>レッグプレス等の下半身マシン</t>
        </is>
      </c>
      <c r="J9" s="8" t="inlineStr">
        <is>
          <t>マシンを使いたくても使えない人（使い方がわからない）がいる。そこは改善した方がケガ防止にもなる</t>
        </is>
      </c>
      <c r="K9" s="8" t="inlineStr"/>
    </row>
    <row r="10">
      <c r="A10" s="6" t="n">
        <v>9</v>
      </c>
      <c r="B10" s="7" t="inlineStr">
        <is>
          <t>匿名</t>
        </is>
      </c>
      <c r="C10" s="7" t="inlineStr">
        <is>
          <t>20代</t>
        </is>
      </c>
      <c r="D10" s="7" t="inlineStr">
        <is>
          <t>男</t>
        </is>
      </c>
      <c r="E10" s="7" t="inlineStr">
        <is>
          <t>利用している</t>
        </is>
      </c>
      <c r="F10" s="7" t="inlineStr">
        <is>
          <t>利用したい</t>
        </is>
      </c>
      <c r="G10" s="8" t="inlineStr">
        <is>
          <t>肩を鍛える機材</t>
        </is>
      </c>
      <c r="H10" s="8" t="inlineStr">
        <is>
          <t>腕を鍛える機材</t>
        </is>
      </c>
      <c r="I10" s="8" t="inlineStr"/>
      <c r="J10" s="8" t="inlineStr"/>
      <c r="K10" s="8" t="inlineStr"/>
    </row>
    <row r="11">
      <c r="A11" s="6" t="n">
        <v>10</v>
      </c>
      <c r="B11" s="7" t="inlineStr">
        <is>
          <t>匿名</t>
        </is>
      </c>
      <c r="C11" s="7" t="inlineStr">
        <is>
          <t>60代</t>
        </is>
      </c>
      <c r="D11" s="7" t="inlineStr">
        <is>
          <t>女</t>
        </is>
      </c>
      <c r="E11" s="7" t="inlineStr">
        <is>
          <t>利用している</t>
        </is>
      </c>
      <c r="F11" s="7" t="inlineStr">
        <is>
          <t>利用したい</t>
        </is>
      </c>
      <c r="G11" s="8" t="inlineStr">
        <is>
          <t>お腹回りをスッキリさせる器具</t>
        </is>
      </c>
      <c r="H11" s="8" t="inlineStr"/>
      <c r="I11" s="8" t="inlineStr"/>
      <c r="J11" s="8" t="inlineStr"/>
      <c r="K11" s="8" t="inlineStr"/>
    </row>
    <row r="12">
      <c r="A12" s="6" t="n">
        <v>11</v>
      </c>
      <c r="B12" s="7" t="inlineStr">
        <is>
          <t>匿名</t>
        </is>
      </c>
      <c r="C12" s="7" t="inlineStr">
        <is>
          <t>60代</t>
        </is>
      </c>
      <c r="D12" s="7" t="inlineStr">
        <is>
          <t>男</t>
        </is>
      </c>
      <c r="E12" s="7" t="inlineStr">
        <is>
          <t>利用している</t>
        </is>
      </c>
      <c r="F12" s="7" t="inlineStr">
        <is>
          <t>無記入</t>
        </is>
      </c>
      <c r="G12" s="8" t="inlineStr">
        <is>
          <t>ひざをサポートする機材</t>
        </is>
      </c>
      <c r="H12" s="8" t="inlineStr"/>
      <c r="I12" s="8" t="inlineStr"/>
      <c r="J12" s="8" t="inlineStr"/>
      <c r="K12" s="8" t="inlineStr"/>
    </row>
    <row r="13">
      <c r="A13" s="6" t="n">
        <v>12</v>
      </c>
      <c r="B13" s="7" t="inlineStr">
        <is>
          <t>匿名</t>
        </is>
      </c>
      <c r="C13" s="7" t="inlineStr">
        <is>
          <t>70代以上</t>
        </is>
      </c>
      <c r="D13" s="7" t="inlineStr">
        <is>
          <t>男</t>
        </is>
      </c>
      <c r="E13" s="7" t="inlineStr">
        <is>
          <t>利用している</t>
        </is>
      </c>
      <c r="F13" s="7" t="inlineStr">
        <is>
          <t>利用したい</t>
        </is>
      </c>
      <c r="G13" s="8" t="inlineStr">
        <is>
          <t>懸垂マシン</t>
        </is>
      </c>
      <c r="H13" s="8" t="inlineStr"/>
      <c r="I13" s="8" t="inlineStr"/>
      <c r="J13" s="8" t="inlineStr"/>
      <c r="K13" s="8" t="inlineStr"/>
    </row>
    <row r="14">
      <c r="A14" s="6" t="n">
        <v>13</v>
      </c>
      <c r="B14" s="7" t="inlineStr">
        <is>
          <t>匿名</t>
        </is>
      </c>
      <c r="C14" s="7" t="inlineStr">
        <is>
          <t>60代</t>
        </is>
      </c>
      <c r="D14" s="7" t="inlineStr">
        <is>
          <t>男</t>
        </is>
      </c>
      <c r="E14" s="7" t="inlineStr">
        <is>
          <t>利用している</t>
        </is>
      </c>
      <c r="F14" s="7" t="inlineStr">
        <is>
          <t>利用したい</t>
        </is>
      </c>
      <c r="G14" s="8" t="inlineStr">
        <is>
          <t>バーベル</t>
        </is>
      </c>
      <c r="H14" s="8" t="inlineStr">
        <is>
          <t>ダンベル</t>
        </is>
      </c>
      <c r="I14" s="8" t="inlineStr">
        <is>
          <t>ベンチプレス</t>
        </is>
      </c>
      <c r="J14" s="8" t="inlineStr"/>
      <c r="K14" s="8" t="inlineStr"/>
    </row>
    <row r="15">
      <c r="A15" s="6" t="n">
        <v>14</v>
      </c>
      <c r="B15" s="7" t="inlineStr">
        <is>
          <t>匿名</t>
        </is>
      </c>
      <c r="C15" s="7" t="inlineStr">
        <is>
          <t>20代</t>
        </is>
      </c>
      <c r="D15" s="7" t="inlineStr">
        <is>
          <t>男</t>
        </is>
      </c>
      <c r="E15" s="7" t="inlineStr">
        <is>
          <t>以前利用していた</t>
        </is>
      </c>
      <c r="F15" s="7" t="inlineStr">
        <is>
          <t>利用したい</t>
        </is>
      </c>
      <c r="G15" s="8" t="inlineStr">
        <is>
          <t>パワーラック</t>
        </is>
      </c>
      <c r="H15" s="8" t="inlineStr">
        <is>
          <t>ケーブル</t>
        </is>
      </c>
      <c r="I15" s="8" t="inlineStr">
        <is>
          <t>各種マシン</t>
        </is>
      </c>
      <c r="J15" s="8" t="inlineStr"/>
      <c r="K15" s="8" t="inlineStr"/>
    </row>
    <row r="16">
      <c r="A16" s="6" t="n">
        <v>15</v>
      </c>
      <c r="B16" s="7" t="inlineStr">
        <is>
          <t>匿名</t>
        </is>
      </c>
      <c r="C16" s="7" t="inlineStr">
        <is>
          <t>20代</t>
        </is>
      </c>
      <c r="D16" s="7" t="inlineStr">
        <is>
          <t>男</t>
        </is>
      </c>
      <c r="E16" s="7" t="inlineStr">
        <is>
          <t>利用している</t>
        </is>
      </c>
      <c r="F16" s="7" t="inlineStr">
        <is>
          <t>利用したい</t>
        </is>
      </c>
      <c r="G16" s="8" t="inlineStr">
        <is>
          <t>腹筋を鍛える機材</t>
        </is>
      </c>
      <c r="H16" s="8" t="inlineStr">
        <is>
          <t>初心者でも使いやすいもの</t>
        </is>
      </c>
      <c r="I16" s="8" t="inlineStr"/>
      <c r="J16" s="8" t="inlineStr"/>
      <c r="K16" s="8" t="inlineStr"/>
    </row>
    <row r="17">
      <c r="A17" s="6" t="n">
        <v>16</v>
      </c>
      <c r="B17" s="7" t="inlineStr">
        <is>
          <t>匿名</t>
        </is>
      </c>
      <c r="C17" s="7" t="inlineStr">
        <is>
          <t>50代</t>
        </is>
      </c>
      <c r="D17" s="7" t="inlineStr">
        <is>
          <t>女</t>
        </is>
      </c>
      <c r="E17" s="7" t="inlineStr">
        <is>
          <t>利用している</t>
        </is>
      </c>
      <c r="F17" s="7" t="inlineStr">
        <is>
          <t>利用したい</t>
        </is>
      </c>
      <c r="G17" s="8" t="inlineStr">
        <is>
          <t>背中・脇腹を鍛える機材</t>
        </is>
      </c>
      <c r="H17" s="8" t="inlineStr">
        <is>
          <t>使い方の説明があれば良い</t>
        </is>
      </c>
      <c r="I17" s="8" t="inlineStr">
        <is>
          <t>パーソナル指導してくれる方がいれば</t>
        </is>
      </c>
      <c r="J17" s="8" t="inlineStr"/>
      <c r="K17" s="8" t="inlineStr"/>
    </row>
    <row r="18">
      <c r="A18" s="6" t="n">
        <v>17</v>
      </c>
      <c r="B18" s="7" t="inlineStr">
        <is>
          <t>匿名</t>
        </is>
      </c>
      <c r="C18" s="7" t="inlineStr">
        <is>
          <t>40代</t>
        </is>
      </c>
      <c r="D18" s="7" t="inlineStr">
        <is>
          <t>女</t>
        </is>
      </c>
      <c r="E18" s="7" t="inlineStr">
        <is>
          <t>利用している</t>
        </is>
      </c>
      <c r="F18" s="7" t="inlineStr">
        <is>
          <t>無記入</t>
        </is>
      </c>
      <c r="G18" s="8" t="inlineStr">
        <is>
          <t>レッグプレス</t>
        </is>
      </c>
      <c r="H18" s="8" t="inlineStr">
        <is>
          <t>アダクション</t>
        </is>
      </c>
      <c r="I18" s="8" t="inlineStr">
        <is>
          <t>ケーブルフライ</t>
        </is>
      </c>
      <c r="J18" s="8" t="inlineStr"/>
      <c r="K18" s="8" t="inlineStr"/>
    </row>
    <row r="19">
      <c r="A19" s="6" t="n">
        <v>18</v>
      </c>
      <c r="B19" s="7" t="inlineStr">
        <is>
          <t>匿名</t>
        </is>
      </c>
      <c r="C19" s="7" t="inlineStr">
        <is>
          <t>60代</t>
        </is>
      </c>
      <c r="D19" s="7" t="inlineStr">
        <is>
          <t>女</t>
        </is>
      </c>
      <c r="E19" s="7" t="inlineStr">
        <is>
          <t>利用している</t>
        </is>
      </c>
      <c r="F19" s="7" t="inlineStr">
        <is>
          <t>利用したい</t>
        </is>
      </c>
      <c r="G19" s="8" t="inlineStr">
        <is>
          <t>レッグプレス</t>
        </is>
      </c>
      <c r="H19" s="8" t="inlineStr"/>
      <c r="I19" s="8" t="inlineStr"/>
      <c r="J19" s="8" t="inlineStr"/>
      <c r="K19" s="8" t="inlineStr"/>
    </row>
    <row r="20">
      <c r="A20" s="6" t="n">
        <v>19</v>
      </c>
      <c r="B20" s="7" t="inlineStr">
        <is>
          <t>匿名</t>
        </is>
      </c>
      <c r="C20" s="7" t="inlineStr">
        <is>
          <t>70代以上</t>
        </is>
      </c>
      <c r="D20" s="7" t="inlineStr">
        <is>
          <t>女</t>
        </is>
      </c>
      <c r="E20" s="7" t="inlineStr">
        <is>
          <t>利用している</t>
        </is>
      </c>
      <c r="F20" s="7" t="inlineStr">
        <is>
          <t>利用したい</t>
        </is>
      </c>
      <c r="G20" s="8" t="inlineStr">
        <is>
          <t>レッグプレス</t>
        </is>
      </c>
      <c r="H20" s="8" t="inlineStr"/>
      <c r="I20" s="8" t="inlineStr"/>
      <c r="J20" s="8" t="inlineStr"/>
      <c r="K20" s="8" t="inlineStr"/>
    </row>
    <row r="21">
      <c r="A21" s="6" t="n">
        <v>20</v>
      </c>
      <c r="B21" s="7" t="inlineStr">
        <is>
          <t>記名</t>
        </is>
      </c>
      <c r="C21" s="7" t="inlineStr">
        <is>
          <t>50代</t>
        </is>
      </c>
      <c r="D21" s="7" t="inlineStr">
        <is>
          <t>無記入</t>
        </is>
      </c>
      <c r="E21" s="7" t="inlineStr">
        <is>
          <t>無記入</t>
        </is>
      </c>
      <c r="F21" s="7" t="inlineStr">
        <is>
          <t>無記入</t>
        </is>
      </c>
      <c r="G21" s="8" t="inlineStr">
        <is>
          <t>足を鍛える機材</t>
        </is>
      </c>
      <c r="H21" s="8" t="inlineStr"/>
      <c r="I21" s="8" t="inlineStr"/>
      <c r="J21" s="8" t="inlineStr"/>
      <c r="K21" s="8" t="inlineStr">
        <is>
          <t>大船渡市赤崎町</t>
        </is>
      </c>
    </row>
    <row r="22">
      <c r="A22" s="6" t="n">
        <v>21</v>
      </c>
      <c r="B22" s="7" t="inlineStr">
        <is>
          <t>記名</t>
        </is>
      </c>
      <c r="C22" s="7" t="inlineStr">
        <is>
          <t>70代以上</t>
        </is>
      </c>
      <c r="D22" s="7" t="inlineStr">
        <is>
          <t>無記入</t>
        </is>
      </c>
      <c r="E22" s="7" t="inlineStr">
        <is>
          <t>利用している</t>
        </is>
      </c>
      <c r="F22" s="7" t="inlineStr">
        <is>
          <t>利用したい</t>
        </is>
      </c>
      <c r="G22" s="8" t="inlineStr">
        <is>
          <t>スクワットができる設備</t>
        </is>
      </c>
      <c r="H22" s="8" t="inlineStr">
        <is>
          <t>足腰・下半身の機材</t>
        </is>
      </c>
      <c r="I22" s="8" t="inlineStr"/>
      <c r="J22" s="8" t="inlineStr">
        <is>
          <t>器具が少ないので終わるまで待つ事がある。スペースが広いと楽かもしれない</t>
        </is>
      </c>
      <c r="K22" s="8" t="inlineStr">
        <is>
          <t>陸前高田市矢作町</t>
        </is>
      </c>
    </row>
  </sheetData>
  <autoFilter ref="A1:K2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34" customWidth="1" min="1" max="1"/>
    <col width="10" customWidth="1" min="2" max="2"/>
    <col width="10" customWidth="1" min="3" max="3"/>
  </cols>
  <sheetData>
    <row r="1">
      <c r="A1" s="1" t="inlineStr">
        <is>
          <t>集計表（すべて「全回答一覧」シートを数式で参照しています）</t>
        </is>
      </c>
    </row>
    <row r="2">
      <c r="A2" s="4" t="inlineStr">
        <is>
          <t>元データを直せば、この表も自動で直ります。</t>
        </is>
      </c>
    </row>
    <row r="4">
      <c r="A4" s="2" t="inlineStr">
        <is>
          <t>① 年代別</t>
        </is>
      </c>
    </row>
    <row r="5">
      <c r="A5" s="9" t="inlineStr">
        <is>
          <t>年代</t>
        </is>
      </c>
      <c r="B5" s="9" t="inlineStr">
        <is>
          <t>人数</t>
        </is>
      </c>
      <c r="C5" s="9" t="inlineStr">
        <is>
          <t>割合</t>
        </is>
      </c>
    </row>
    <row r="6">
      <c r="A6" s="10" t="inlineStr">
        <is>
          <t>10代以下</t>
        </is>
      </c>
      <c r="B6" s="10">
        <f>COUNTIF(全回答一覧!$C$2:$C$22,A6)</f>
        <v/>
      </c>
      <c r="C6" s="11">
        <f>IFERROR(B6/$B$13,0)</f>
        <v/>
      </c>
    </row>
    <row r="7">
      <c r="A7" s="10" t="inlineStr">
        <is>
          <t>20代</t>
        </is>
      </c>
      <c r="B7" s="10">
        <f>COUNTIF(全回答一覧!$C$2:$C$22,A7)</f>
        <v/>
      </c>
      <c r="C7" s="11">
        <f>IFERROR(B7/$B$13,0)</f>
        <v/>
      </c>
    </row>
    <row r="8">
      <c r="A8" s="10" t="inlineStr">
        <is>
          <t>30代</t>
        </is>
      </c>
      <c r="B8" s="10">
        <f>COUNTIF(全回答一覧!$C$2:$C$22,A8)</f>
        <v/>
      </c>
      <c r="C8" s="11">
        <f>IFERROR(B8/$B$13,0)</f>
        <v/>
      </c>
    </row>
    <row r="9">
      <c r="A9" s="10" t="inlineStr">
        <is>
          <t>40代</t>
        </is>
      </c>
      <c r="B9" s="10">
        <f>COUNTIF(全回答一覧!$C$2:$C$22,A9)</f>
        <v/>
      </c>
      <c r="C9" s="11">
        <f>IFERROR(B9/$B$13,0)</f>
        <v/>
      </c>
    </row>
    <row r="10">
      <c r="A10" s="10" t="inlineStr">
        <is>
          <t>50代</t>
        </is>
      </c>
      <c r="B10" s="10">
        <f>COUNTIF(全回答一覧!$C$2:$C$22,A10)</f>
        <v/>
      </c>
      <c r="C10" s="11">
        <f>IFERROR(B10/$B$13,0)</f>
        <v/>
      </c>
    </row>
    <row r="11">
      <c r="A11" s="10" t="inlineStr">
        <is>
          <t>60代</t>
        </is>
      </c>
      <c r="B11" s="10">
        <f>COUNTIF(全回答一覧!$C$2:$C$22,A11)</f>
        <v/>
      </c>
      <c r="C11" s="11">
        <f>IFERROR(B11/$B$13,0)</f>
        <v/>
      </c>
    </row>
    <row r="12">
      <c r="A12" s="10" t="inlineStr">
        <is>
          <t>70代以上</t>
        </is>
      </c>
      <c r="B12" s="10">
        <f>COUNTIF(全回答一覧!$C$2:$C$22,A12)</f>
        <v/>
      </c>
      <c r="C12" s="11">
        <f>IFERROR(B12/$B$13,0)</f>
        <v/>
      </c>
    </row>
    <row r="13">
      <c r="A13" s="12" t="inlineStr">
        <is>
          <t>合計</t>
        </is>
      </c>
      <c r="B13" s="12">
        <f>SUM(B6:B12)</f>
        <v/>
      </c>
      <c r="C13" s="13">
        <f>IFERROR(B13/$B$13,0)</f>
        <v/>
      </c>
    </row>
    <row r="14">
      <c r="A14" s="4" t="inlineStr">
        <is>
          <t>※ 60代以上が11名で過半数。特定の年齢層に偏った要望ではないことを示しています。</t>
        </is>
      </c>
    </row>
    <row r="16">
      <c r="A16" s="2" t="inlineStr">
        <is>
          <t>② 性別</t>
        </is>
      </c>
    </row>
    <row r="17">
      <c r="A17" s="9" t="inlineStr">
        <is>
          <t>性別</t>
        </is>
      </c>
      <c r="B17" s="9" t="inlineStr">
        <is>
          <t>人数</t>
        </is>
      </c>
      <c r="C17" s="9" t="inlineStr">
        <is>
          <t>割合</t>
        </is>
      </c>
    </row>
    <row r="18">
      <c r="A18" s="10" t="inlineStr">
        <is>
          <t>男</t>
        </is>
      </c>
      <c r="B18" s="10">
        <f>COUNTIF(全回答一覧!$D$2:$D$22,A18)</f>
        <v/>
      </c>
      <c r="C18" s="11">
        <f>IFERROR(B18/$B$21,0)</f>
        <v/>
      </c>
    </row>
    <row r="19">
      <c r="A19" s="10" t="inlineStr">
        <is>
          <t>女</t>
        </is>
      </c>
      <c r="B19" s="10">
        <f>COUNTIF(全回答一覧!$D$2:$D$22,A19)</f>
        <v/>
      </c>
      <c r="C19" s="11">
        <f>IFERROR(B19/$B$21,0)</f>
        <v/>
      </c>
    </row>
    <row r="20">
      <c r="A20" s="10" t="inlineStr">
        <is>
          <t>無記入</t>
        </is>
      </c>
      <c r="B20" s="10">
        <f>COUNTIF(全回答一覧!$D$2:$D$22,A20)</f>
        <v/>
      </c>
      <c r="C20" s="11">
        <f>IFERROR(B20/$B$21,0)</f>
        <v/>
      </c>
    </row>
    <row r="21">
      <c r="A21" s="12" t="inlineStr">
        <is>
          <t>合計</t>
        </is>
      </c>
      <c r="B21" s="12">
        <f>SUM(B18:B20)</f>
        <v/>
      </c>
      <c r="C21" s="13">
        <f>IFERROR(B21/$B$21,0)</f>
        <v/>
      </c>
    </row>
    <row r="23">
      <c r="A23" s="2" t="inlineStr">
        <is>
          <t>③ 現在の利用状況</t>
        </is>
      </c>
    </row>
    <row r="24">
      <c r="A24" s="9" t="inlineStr">
        <is>
          <t>利用状況</t>
        </is>
      </c>
      <c r="B24" s="9" t="inlineStr">
        <is>
          <t>人数</t>
        </is>
      </c>
      <c r="C24" s="9" t="inlineStr">
        <is>
          <t>割合</t>
        </is>
      </c>
    </row>
    <row r="25">
      <c r="A25" s="10" t="inlineStr">
        <is>
          <t>利用している</t>
        </is>
      </c>
      <c r="B25" s="10">
        <f>COUNTIF(全回答一覧!$E$2:$E$22,A25)</f>
        <v/>
      </c>
      <c r="C25" s="11">
        <f>IFERROR(B25/$B$28,0)</f>
        <v/>
      </c>
    </row>
    <row r="26">
      <c r="A26" s="10" t="inlineStr">
        <is>
          <t>以前利用していた</t>
        </is>
      </c>
      <c r="B26" s="10">
        <f>COUNTIF(全回答一覧!$E$2:$E$22,A26)</f>
        <v/>
      </c>
      <c r="C26" s="11">
        <f>IFERROR(B26/$B$28,0)</f>
        <v/>
      </c>
    </row>
    <row r="27">
      <c r="A27" s="10" t="inlineStr">
        <is>
          <t>無記入</t>
        </is>
      </c>
      <c r="B27" s="10">
        <f>COUNTIF(全回答一覧!$E$2:$E$22,A27)</f>
        <v/>
      </c>
      <c r="C27" s="11">
        <f>IFERROR(B27/$B$28,0)</f>
        <v/>
      </c>
    </row>
    <row r="28">
      <c r="A28" s="12" t="inlineStr">
        <is>
          <t>合計</t>
        </is>
      </c>
      <c r="B28" s="12">
        <f>SUM(B25:B27)</f>
        <v/>
      </c>
      <c r="C28" s="13">
        <f>IFERROR(B28/$B$28,0)</f>
        <v/>
      </c>
    </row>
    <row r="30">
      <c r="A30" s="2" t="inlineStr">
        <is>
          <t>④ 機材が充実した場合の今後の利用意向</t>
        </is>
      </c>
    </row>
    <row r="31">
      <c r="A31" s="9" t="inlineStr">
        <is>
          <t>利用意向</t>
        </is>
      </c>
      <c r="B31" s="9" t="inlineStr">
        <is>
          <t>人数</t>
        </is>
      </c>
      <c r="C31" s="9" t="inlineStr">
        <is>
          <t>割合</t>
        </is>
      </c>
    </row>
    <row r="32">
      <c r="A32" s="10" t="inlineStr">
        <is>
          <t>利用したい</t>
        </is>
      </c>
      <c r="B32" s="10">
        <f>COUNTIF(全回答一覧!$F$2:$F$22,A32)</f>
        <v/>
      </c>
      <c r="C32" s="11">
        <f>IFERROR(B32/$B$36,0)</f>
        <v/>
      </c>
    </row>
    <row r="33">
      <c r="A33" s="10" t="inlineStr">
        <is>
          <t>条件が合えば</t>
        </is>
      </c>
      <c r="B33" s="10">
        <f>COUNTIF(全回答一覧!$F$2:$F$22,A33)</f>
        <v/>
      </c>
      <c r="C33" s="11">
        <f>IFERROR(B33/$B$36,0)</f>
        <v/>
      </c>
    </row>
    <row r="34">
      <c r="A34" s="10" t="inlineStr">
        <is>
          <t>趣旨に賛同</t>
        </is>
      </c>
      <c r="B34" s="10">
        <f>COUNTIF(全回答一覧!$F$2:$F$22,A34)</f>
        <v/>
      </c>
      <c r="C34" s="11">
        <f>IFERROR(B34/$B$36,0)</f>
        <v/>
      </c>
    </row>
    <row r="35">
      <c r="A35" s="10" t="inlineStr">
        <is>
          <t>無記入</t>
        </is>
      </c>
      <c r="B35" s="10">
        <f>COUNTIF(全回答一覧!$F$2:$F$22,A35)</f>
        <v/>
      </c>
      <c r="C35" s="11">
        <f>IFERROR(B35/$B$36,0)</f>
        <v/>
      </c>
    </row>
    <row r="36">
      <c r="A36" s="12" t="inlineStr">
        <is>
          <t>合計</t>
        </is>
      </c>
      <c r="B36" s="12">
        <f>SUM(B32:B35)</f>
        <v/>
      </c>
      <c r="C36" s="13">
        <f>IFERROR(B36/$B$36,0)</f>
        <v/>
      </c>
    </row>
    <row r="37">
      <c r="A37" s="4" t="inlineStr">
        <is>
          <t>※ 「利用したい」「条件が合えば」で17名（81.0%）。潜在需要が確認できます。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6" customWidth="1" min="1" max="1"/>
    <col width="26" customWidth="1" min="2" max="2"/>
    <col width="10" customWidth="1" min="3" max="3"/>
    <col width="46" customWidth="1" min="4" max="4"/>
    <col width="52" customWidth="1" min="5" max="5"/>
  </cols>
  <sheetData>
    <row r="1">
      <c r="A1" s="1" t="inlineStr">
        <is>
          <t>希望された機材・改善点（カテゴリ別・のべ件数）</t>
        </is>
      </c>
    </row>
    <row r="2">
      <c r="A2" s="4" t="inlineStr">
        <is>
          <t>1人が複数挙げているため、のべ件数の合計は回答者数を上回ります。</t>
        </is>
      </c>
    </row>
    <row r="4" ht="28" customHeight="1">
      <c r="A4" s="5" t="inlineStr">
        <is>
          <t>順位</t>
        </is>
      </c>
      <c r="B4" s="5" t="inlineStr">
        <is>
          <t>カテゴリ</t>
        </is>
      </c>
      <c r="C4" s="5" t="inlineStr">
        <is>
          <t>のべ件数</t>
        </is>
      </c>
      <c r="D4" s="5" t="inlineStr">
        <is>
          <t>内訳</t>
        </is>
      </c>
      <c r="E4" s="5" t="inlineStr">
        <is>
          <t>予算をつける際の着眼点</t>
        </is>
      </c>
    </row>
    <row r="5">
      <c r="A5" s="7" t="n">
        <v>1</v>
      </c>
      <c r="B5" s="7" t="inlineStr">
        <is>
          <t>下半身を鍛える機材</t>
        </is>
      </c>
      <c r="C5" s="6" t="n">
        <v>11</v>
      </c>
      <c r="D5" s="8" t="inlineStr">
        <is>
          <t>レッグプレス4・スクワット/足腰・下半身4・ひざのサポート1・アダクション1・ふくらはぎ1</t>
        </is>
      </c>
      <c r="E5" s="8" t="inlineStr">
        <is>
          <t>単品名では【レッグプレス】が最多の4件。下肢筋力の低下は転倒・骨折・要介護の直接の入口であり、介護予防の観点と最も直結します。</t>
        </is>
      </c>
    </row>
    <row r="6">
      <c r="A6" s="7" t="n">
        <v>2</v>
      </c>
      <c r="B6" s="7" t="inlineStr">
        <is>
          <t>フリーウェイト・ラック周り</t>
        </is>
      </c>
      <c r="C6" s="6" t="n">
        <v>9</v>
      </c>
      <c r="D6" s="8" t="inlineStr">
        <is>
          <t>バーベル2・ダンベル1・ベンチプレス1・パワーラック1・角度のつくベンチ1・フリーウェイト器具1・ベルト貸出2</t>
        </is>
      </c>
      <c r="E6" s="8" t="inlineStr">
        <is>
          <t>比較的低単価で導入でき、若年層・競技者の利用を確保できます。</t>
        </is>
      </c>
    </row>
    <row r="7">
      <c r="A7" s="7" t="n">
        <v>2</v>
      </c>
      <c r="B7" s="7" t="inlineStr">
        <is>
          <t>上半身（背中・肩・腕）</t>
        </is>
      </c>
      <c r="C7" s="6" t="n">
        <v>9</v>
      </c>
      <c r="D7" s="8" t="inlineStr">
        <is>
          <t>懸垂バー2・ケーブル/ケーブルフライ2・ラットプルのバー1・トライセップロープ1・肩2・腕1</t>
        </is>
      </c>
      <c r="E7" s="8" t="inlineStr">
        <is>
          <t>既存マシンの付属パーツ追加で対応できるものを含みます。</t>
        </is>
      </c>
    </row>
    <row r="8">
      <c r="A8" s="14" t="n">
        <v>4</v>
      </c>
      <c r="B8" s="14" t="inlineStr">
        <is>
          <t>使い方サポート・初心者/高齢者配慮</t>
        </is>
      </c>
      <c r="C8" s="15" t="n">
        <v>7</v>
      </c>
      <c r="D8" s="16" t="inlineStr">
        <is>
          <t>説明書・表示・講習・パーソナル指導・簡単に使える機材</t>
        </is>
      </c>
      <c r="E8" s="16" t="inlineStr">
        <is>
          <t>【費用をほとんど伴わずに実施できる項目】。7名（回答者の3人に1人）が要望しており、既存機材の稼働率改善に直結します。</t>
        </is>
      </c>
    </row>
    <row r="9">
      <c r="A9" s="7" t="n">
        <v>5</v>
      </c>
      <c r="B9" s="7" t="inlineStr">
        <is>
          <t>腹筋・体幹</t>
        </is>
      </c>
      <c r="C9" s="6" t="n">
        <v>4</v>
      </c>
      <c r="D9" s="8" t="inlineStr">
        <is>
          <t>腹筋マシン1・腹筋を鍛えたい1・お腹回り1・脇腹1</t>
        </is>
      </c>
      <c r="E9" s="8" t="inlineStr">
        <is>
          <t>-</t>
        </is>
      </c>
    </row>
    <row r="10">
      <c r="A10" s="7" t="n">
        <v>6</v>
      </c>
      <c r="B10" s="7" t="inlineStr">
        <is>
          <t>有酸素運動</t>
        </is>
      </c>
      <c r="C10" s="6" t="n">
        <v>2</v>
      </c>
      <c r="D10" s="8" t="inlineStr">
        <is>
          <t>トレッドミル1・有酸素1</t>
        </is>
      </c>
      <c r="E10" s="8" t="inlineStr">
        <is>
          <t>-</t>
        </is>
      </c>
    </row>
    <row r="11">
      <c r="A11" s="7" t="n">
        <v>7</v>
      </c>
      <c r="B11" s="7" t="inlineStr">
        <is>
          <t>混雑・スペース</t>
        </is>
      </c>
      <c r="C11" s="6" t="n">
        <v>1</v>
      </c>
      <c r="D11" s="8" t="inlineStr">
        <is>
          <t>器具が少なく順番待ちが生じる</t>
        </is>
      </c>
      <c r="E11" s="8" t="inlineStr">
        <is>
          <t>容量不足を示す声。時間帯別の利用実態の把握が有効です。</t>
        </is>
      </c>
    </row>
    <row r="12">
      <c r="B12" s="12" t="inlineStr">
        <is>
          <t>合計（のべ）</t>
        </is>
      </c>
      <c r="C12" s="12">
        <f>SUM(C5:C11)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6" customWidth="1" min="1" max="1"/>
    <col width="16" customWidth="1" min="2" max="2"/>
    <col width="72" customWidth="1" min="3" max="3"/>
    <col width="16" customWidth="1" min="4" max="4"/>
  </cols>
  <sheetData>
    <row r="1">
      <c r="A1" s="1" t="inlineStr">
        <is>
          <t>寄せられた声（自由記述欄・原文のまま）</t>
        </is>
      </c>
    </row>
    <row r="2">
      <c r="A2" s="4" t="inlineStr">
        <is>
          <t>個人が特定されないよう、氏名は記載していません。</t>
        </is>
      </c>
    </row>
    <row r="4">
      <c r="A4" s="9" t="inlineStr">
        <is>
          <t>No</t>
        </is>
      </c>
      <c r="B4" s="9" t="inlineStr">
        <is>
          <t>属性</t>
        </is>
      </c>
      <c r="C4" s="9" t="inlineStr">
        <is>
          <t>内容</t>
        </is>
      </c>
      <c r="D4" s="9" t="inlineStr">
        <is>
          <t>分類</t>
        </is>
      </c>
    </row>
    <row r="5">
      <c r="A5" s="7" t="n">
        <v>1</v>
      </c>
      <c r="B5" s="7" t="inlineStr">
        <is>
          <t>30代・男性</t>
        </is>
      </c>
      <c r="C5" s="8" t="inlineStr">
        <is>
          <t>マシンを使いたくても使えない人（使い方がわからない）がいる。そこは改善した方がケガ防止にもなる</t>
        </is>
      </c>
      <c r="D5" s="7" t="inlineStr">
        <is>
          <t>使い方・安全</t>
        </is>
      </c>
    </row>
    <row r="6">
      <c r="A6" s="7" t="n">
        <v>2</v>
      </c>
      <c r="B6" s="7" t="inlineStr">
        <is>
          <t>60代・女性</t>
        </is>
      </c>
      <c r="C6" s="8" t="inlineStr">
        <is>
          <t>体組計の使い方がわからないので、簡単な説明書等があると有難い</t>
        </is>
      </c>
      <c r="D6" s="7" t="inlineStr">
        <is>
          <t>使い方・安全</t>
        </is>
      </c>
    </row>
    <row r="7">
      <c r="A7" s="7" t="n">
        <v>3</v>
      </c>
      <c r="B7" s="7" t="inlineStr">
        <is>
          <t>70代以上・男性</t>
        </is>
      </c>
      <c r="C7" s="8" t="inlineStr">
        <is>
          <t>器具が少ないので終わるまで待つ事がある。スペースが広いと楽かもしれない</t>
        </is>
      </c>
      <c r="D7" s="7" t="inlineStr">
        <is>
          <t>容量不足</t>
        </is>
      </c>
    </row>
    <row r="8">
      <c r="A8" s="7" t="n">
        <v>4</v>
      </c>
      <c r="B8" s="7" t="inlineStr">
        <is>
          <t>70代以上・女性</t>
        </is>
      </c>
      <c r="C8" s="8" t="inlineStr">
        <is>
          <t>高年令でも使える簡単な物があると良い</t>
        </is>
      </c>
      <c r="D8" s="7" t="inlineStr">
        <is>
          <t>高齢者配慮</t>
        </is>
      </c>
    </row>
    <row r="9">
      <c r="A9" s="7" t="n">
        <v>5</v>
      </c>
      <c r="B9" s="7" t="inlineStr">
        <is>
          <t>50代・女性</t>
        </is>
      </c>
      <c r="C9" s="8" t="inlineStr">
        <is>
          <t>使い方の説明があれば良い／パーソナル指導してくれる方がいれば</t>
        </is>
      </c>
      <c r="D9" s="7" t="inlineStr">
        <is>
          <t>使い方・安全</t>
        </is>
      </c>
    </row>
    <row r="10">
      <c r="A10" s="7" t="n">
        <v>6</v>
      </c>
      <c r="B10" s="7" t="inlineStr">
        <is>
          <t>20代・男性</t>
        </is>
      </c>
      <c r="C10" s="8" t="inlineStr">
        <is>
          <t>初心者でも使いやすいもの</t>
        </is>
      </c>
      <c r="D10" s="7" t="inlineStr">
        <is>
          <t>初心者配慮</t>
        </is>
      </c>
    </row>
    <row r="11">
      <c r="A11" s="7" t="n">
        <v>7</v>
      </c>
      <c r="B11" s="7" t="inlineStr">
        <is>
          <t>70代以上・男性</t>
        </is>
      </c>
      <c r="C11" s="8" t="inlineStr">
        <is>
          <t>高齢者にも使いやすそうな機材</t>
        </is>
      </c>
      <c r="D11" s="7" t="inlineStr">
        <is>
          <t>高齢者配慮</t>
        </is>
      </c>
    </row>
    <row r="14">
      <c r="A14" s="4" t="inlineStr">
        <is>
          <t>※ 「使い方・安全」に分類される声が3件、高齢者・初心者配慮が4件。合わせて7名（回答者21名の3人に1人）が、機材そのものではなく「使い方が分からない」ことを課題として挙げています。</t>
        </is>
      </c>
    </row>
    <row r="15">
      <c r="A15" s="4" t="inlineStr">
        <is>
          <t>※ これは、機材の購入を伴わずに、表示・説明資料・講習の実施によって改善できる課題です。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16" customWidth="1" min="2" max="2"/>
    <col width="10" customWidth="1" min="3" max="3"/>
  </cols>
  <sheetData>
    <row r="1">
      <c r="A1" s="1" t="inlineStr">
        <is>
          <t>請願署名簿 21名の住所内訳</t>
        </is>
      </c>
    </row>
    <row r="2">
      <c r="A2" s="4" t="inlineStr">
        <is>
          <t>氏名・番地は個人情報のため記載していません。原本は要望者が保管しています。</t>
        </is>
      </c>
    </row>
    <row r="4">
      <c r="A4" s="9" t="inlineStr">
        <is>
          <t>区分</t>
        </is>
      </c>
      <c r="B4" s="9" t="inlineStr">
        <is>
          <t>地区</t>
        </is>
      </c>
      <c r="C4" s="9" t="inlineStr">
        <is>
          <t>人数</t>
        </is>
      </c>
    </row>
    <row r="5">
      <c r="A5" s="10" t="inlineStr">
        <is>
          <t>陸前高田市内</t>
        </is>
      </c>
      <c r="B5" s="10" t="inlineStr">
        <is>
          <t>高田町</t>
        </is>
      </c>
      <c r="C5" s="17" t="n">
        <v>7</v>
      </c>
    </row>
    <row r="6">
      <c r="A6" s="10" t="inlineStr">
        <is>
          <t>陸前高田市内</t>
        </is>
      </c>
      <c r="B6" s="10" t="inlineStr">
        <is>
          <t>矢作町</t>
        </is>
      </c>
      <c r="C6" s="17" t="n">
        <v>3</v>
      </c>
    </row>
    <row r="7">
      <c r="A7" s="10" t="inlineStr">
        <is>
          <t>陸前高田市内</t>
        </is>
      </c>
      <c r="B7" s="10" t="inlineStr">
        <is>
          <t>小友町</t>
        </is>
      </c>
      <c r="C7" s="17" t="n">
        <v>1</v>
      </c>
    </row>
    <row r="8">
      <c r="A8" s="10" t="inlineStr">
        <is>
          <t>陸前高田市内</t>
        </is>
      </c>
      <c r="B8" s="10" t="inlineStr">
        <is>
          <t>気仙町</t>
        </is>
      </c>
      <c r="C8" s="17" t="n">
        <v>1</v>
      </c>
    </row>
    <row r="9">
      <c r="A9" s="10" t="inlineStr">
        <is>
          <t>市外（気仙圏）</t>
        </is>
      </c>
      <c r="B9" s="10" t="inlineStr">
        <is>
          <t>大船渡市</t>
        </is>
      </c>
      <c r="C9" s="17" t="n">
        <v>8</v>
      </c>
    </row>
    <row r="10">
      <c r="A10" s="10" t="inlineStr">
        <is>
          <t>市外（気仙圏）</t>
        </is>
      </c>
      <c r="B10" s="10" t="inlineStr">
        <is>
          <t>住田町</t>
        </is>
      </c>
      <c r="C10" s="17" t="n">
        <v>1</v>
      </c>
    </row>
    <row r="11">
      <c r="A11" s="12" t="inlineStr">
        <is>
          <t>市内 小計</t>
        </is>
      </c>
      <c r="C11" s="12">
        <f>SUM(C5:C8)</f>
        <v/>
      </c>
    </row>
    <row r="12">
      <c r="A12" s="12" t="inlineStr">
        <is>
          <t>市外 小計</t>
        </is>
      </c>
      <c r="C12" s="12">
        <f>SUM(C9:C10)</f>
        <v/>
      </c>
    </row>
    <row r="13">
      <c r="A13" s="12" t="inlineStr">
        <is>
          <t>合計</t>
        </is>
      </c>
      <c r="C13" s="12">
        <f>SUM(C5:C10)</f>
        <v/>
      </c>
    </row>
    <row r="15">
      <c r="A15" s="4" t="inlineStr">
        <is>
          <t>※ 市外の9名はいずれも気仙圏（大船渡市・住田町）の在住者で、夢アリーナたかたが広域から利用されている実態を示しています。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2026-08-17T05:35:03Z</dcterms:created>
  <dcterms:modified xmlns:dcterms="http://purl.org/dc/terms/" xmlns:xsi="http://www.w3.org/2001/XMLSchema-instance" xsi:type="dcterms:W3CDTF">2026-08-17T05:35:03Z</dcterms:modified>
</cp:coreProperties>
</file>